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2 Transportbeton (TB)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09/2026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06.11.01A</t>
        </is>
      </c>
      <c r="B10" s="9" t="n">
        <v>1284.5</v>
      </c>
      <c r="C10" t="inlineStr">
        <is>
          <t>m²</t>
        </is>
      </c>
      <c r="D10" s="5" t="inlineStr">
        <is>
          <t>Sauberkeitsschicht, C8/10, Dicke 5 cm</t>
        </is>
      </c>
      <c r="E10" s="10" t="n">
        <v>6.9</v>
      </c>
      <c r="F10" s="10">
        <f>IF(E10="","",ROUND($B10*E10,2))</f>
        <v/>
      </c>
      <c r="G10" s="11" t="n">
        <v>11.83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06.15.02A</t>
        </is>
      </c>
      <c r="B11" s="9" t="n">
        <v>186.4</v>
      </c>
      <c r="C11" t="inlineStr">
        <is>
          <t>m³</t>
        </is>
      </c>
      <c r="D11" s="5" t="inlineStr">
        <is>
          <t>Streifenfundament, C25/30, XC2, Schalung roh</t>
        </is>
      </c>
      <c r="E11" s="10" t="n">
        <v>101.01</v>
      </c>
      <c r="F11" s="10">
        <f>IF(E11="","",ROUND($B11*E11,2))</f>
        <v/>
      </c>
      <c r="G11" s="11" t="n">
        <v>161.64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t="inlineStr">
        <is>
          <t>06.21.03B</t>
        </is>
      </c>
      <c r="B12" s="9" t="n">
        <v>1284.5</v>
      </c>
      <c r="C12" t="inlineStr">
        <is>
          <t>m²</t>
        </is>
      </c>
      <c r="D12" s="5" t="inlineStr">
        <is>
          <t>Stahlbetonplatte, C25/30, XC2, Dicke 40 cm, Schalung glatt</t>
        </is>
      </c>
      <c r="E12" s="10" t="n">
        <v>106.4</v>
      </c>
      <c r="F12" s="10">
        <f>IF(E12="","",ROUND($B12*E12,2))</f>
        <v/>
      </c>
      <c r="G12" s="11" t="n">
        <v>203.9</v>
      </c>
      <c r="H12" s="4" t="n">
        <v>0</v>
      </c>
      <c r="I12" s="11">
        <f>IF(G12="","",ROUND(G12*(1-H12/100),2))</f>
        <v/>
      </c>
      <c r="J12" s="11">
        <f>IF(I12="","",ROUND($B12*I12,2))</f>
        <v/>
      </c>
    </row>
    <row r="13">
      <c r="A13" t="inlineStr">
        <is>
          <t>06.31.02A</t>
        </is>
      </c>
      <c r="B13" s="9" t="n">
        <v>892.3</v>
      </c>
      <c r="C13" t="inlineStr">
        <is>
          <t>m²</t>
        </is>
      </c>
      <c r="D13" s="5" t="inlineStr">
        <is>
          <t>Stahlbetonwand, C25/30, XC1, Dicke 25 cm, Sichtbetonklasse SB1</t>
        </is>
      </c>
      <c r="E13" s="10" t="n">
        <v>62.4</v>
      </c>
      <c r="F13" s="10">
        <f>IF(E13="","",ROUND($B13*E13,2))</f>
        <v/>
      </c>
      <c r="G13" s="11" t="n">
        <v>175.5</v>
      </c>
      <c r="H13" s="4" t="n">
        <v>0</v>
      </c>
      <c r="I13" s="11">
        <f>IF(G13="","",ROUND(G13*(1-H13/100),2))</f>
        <v/>
      </c>
      <c r="J13" s="11">
        <f>IF(I13="","",ROUND($B13*I13,2))</f>
        <v/>
      </c>
    </row>
    <row r="14">
      <c r="A14" t="inlineStr">
        <is>
          <t>06.31.06C</t>
        </is>
      </c>
      <c r="B14" s="9" t="n">
        <v>486.1</v>
      </c>
      <c r="C14" t="inlineStr">
        <is>
          <t>m²</t>
        </is>
      </c>
      <c r="D14" s="5" t="inlineStr">
        <is>
          <t>Stahlbetonwand, C30/37, XC4, Dicke 30 cm, erdberührt</t>
        </is>
      </c>
      <c r="E14" s="10" t="n">
        <v>71.59999999999999</v>
      </c>
      <c r="F14" s="10">
        <f>IF(E14="","",ROUND($B14*E14,2))</f>
        <v/>
      </c>
      <c r="G14" s="11" t="n">
        <v>193.17</v>
      </c>
      <c r="H14" s="4" t="n">
        <v>0</v>
      </c>
      <c r="I14" s="11">
        <f>IF(G14="","",ROUND(G14*(1-H14/100),2))</f>
        <v/>
      </c>
      <c r="J14" s="11">
        <f>IF(I14="","",ROUND($B14*I14,2))</f>
        <v/>
      </c>
    </row>
    <row r="15">
      <c r="A15" t="inlineStr">
        <is>
          <t>06.31.08A</t>
        </is>
      </c>
      <c r="B15" s="9" t="n">
        <v>164.2</v>
      </c>
      <c r="C15" t="inlineStr">
        <is>
          <t>m²</t>
        </is>
      </c>
      <c r="D15" s="5" t="inlineStr">
        <is>
          <t>Stahlbetonwand, C30/37, XC4, Dicke 30 cm, wasserundurchlässiger Beton</t>
        </is>
      </c>
      <c r="E15" s="10" t="n"/>
      <c r="F15" s="10">
        <f>IF(E15="","",ROUND($B15*E15,2))</f>
        <v/>
      </c>
      <c r="G15" s="11" t="n"/>
      <c r="H15" s="4" t="n"/>
      <c r="I15" s="11">
        <f>IF(G15="","",ROUND(G15*(1-H15/100),2))</f>
        <v/>
      </c>
      <c r="J15" s="11">
        <f>IF(I15="","",ROUND($B15*I15,2))</f>
        <v/>
      </c>
    </row>
    <row r="16">
      <c r="A16" t="inlineStr">
        <is>
          <t>06.31.12A</t>
        </is>
      </c>
      <c r="B16" s="9" t="n">
        <v>148.6</v>
      </c>
      <c r="C16" t="inlineStr">
        <is>
          <t>m²</t>
        </is>
      </c>
      <c r="D16" s="5" t="inlineStr">
        <is>
          <t>Stahlbetonwand Aufzugsschacht, C30/37, Dicke 25 cm</t>
        </is>
      </c>
      <c r="E16" s="10" t="n">
        <v>102.46</v>
      </c>
      <c r="F16" s="10">
        <f>IF(E16="","",ROUND($B16*E16,2))</f>
        <v/>
      </c>
      <c r="G16" s="11" t="n">
        <v>216.07</v>
      </c>
      <c r="H16" s="4" t="n">
        <v>0</v>
      </c>
      <c r="I16" s="11">
        <f>IF(G16="","",ROUND(G16*(1-H16/100),2))</f>
        <v/>
      </c>
      <c r="J16" s="11">
        <f>IF(I16="","",ROUND($B16*I16,2))</f>
        <v/>
      </c>
    </row>
    <row r="17">
      <c r="A17" t="inlineStr">
        <is>
          <t>06.41.03B</t>
        </is>
      </c>
      <c r="B17" s="9" t="n">
        <v>1284.5</v>
      </c>
      <c r="C17" t="inlineStr">
        <is>
          <t>m²</t>
        </is>
      </c>
      <c r="D17" s="5" t="inlineStr">
        <is>
          <t>Stahlbetondecke, C25/30, XC1, Dicke 20 cm, Deckenschalung</t>
        </is>
      </c>
      <c r="E17" s="10" t="n">
        <v>68.3</v>
      </c>
      <c r="F17" s="10">
        <f>IF(E17="","",ROUND($B17*E17,2))</f>
        <v/>
      </c>
      <c r="G17" s="11" t="n">
        <v>169.83</v>
      </c>
      <c r="H17" s="4" t="n">
        <v>0</v>
      </c>
      <c r="I17" s="11">
        <f>IF(G17="","",ROUND(G17*(1-H17/100),2))</f>
        <v/>
      </c>
      <c r="J17" s="11">
        <f>IF(I17="","",ROUND($B17*I17,2))</f>
        <v/>
      </c>
    </row>
    <row r="18">
      <c r="A18" t="inlineStr">
        <is>
          <t>06.41.05C</t>
        </is>
      </c>
      <c r="B18" s="9" t="n">
        <v>1310.2</v>
      </c>
      <c r="C18" t="inlineStr">
        <is>
          <t>m²</t>
        </is>
      </c>
      <c r="D18" s="5" t="inlineStr">
        <is>
          <t>Stahlbetondecke, C30/37, XC1, Dicke 24 cm, Deckenschalung</t>
        </is>
      </c>
      <c r="E18" s="10" t="n">
        <v>77.2</v>
      </c>
      <c r="F18" s="10">
        <f>IF(E18="","",ROUND($B18*E18,2))</f>
        <v/>
      </c>
      <c r="G18" s="11" t="n">
        <v>185.31</v>
      </c>
      <c r="H18" s="4" t="n">
        <v>0</v>
      </c>
      <c r="I18" s="11">
        <f>IF(G18="","",ROUND(G18*(1-H18/100),2))</f>
        <v/>
      </c>
      <c r="J18" s="11">
        <f>IF(I18="","",ROUND($B18*I18,2))</f>
        <v/>
      </c>
    </row>
    <row r="19">
      <c r="A19" t="inlineStr">
        <is>
          <t>06.51.02A</t>
        </is>
      </c>
      <c r="B19" s="9" t="n">
        <v>128</v>
      </c>
      <c r="C19" t="inlineStr">
        <is>
          <t>lfm</t>
        </is>
      </c>
      <c r="D19" s="5" t="inlineStr">
        <is>
          <t>Stahlbetonstütze, C30/37, Querschnitt bis 0,10 m², Schalung glatt</t>
        </is>
      </c>
      <c r="E19" s="10" t="n">
        <v>56.4</v>
      </c>
      <c r="F19" s="10">
        <f>IF(E19="","",ROUND($B19*E19,2))</f>
        <v/>
      </c>
      <c r="G19" s="11" t="n">
        <v>135.62</v>
      </c>
      <c r="H19" s="4" t="n">
        <v>0</v>
      </c>
      <c r="I19" s="11">
        <f>IF(G19="","",ROUND(G19*(1-H19/100),2))</f>
        <v/>
      </c>
      <c r="J19" s="11">
        <f>IF(I19="","",ROUND($B19*I19,2))</f>
        <v/>
      </c>
    </row>
    <row r="20">
      <c r="A20" t="inlineStr">
        <is>
          <t>06.53.01A</t>
        </is>
      </c>
      <c r="B20" s="9" t="n">
        <v>268</v>
      </c>
      <c r="C20" t="inlineStr">
        <is>
          <t>lfm</t>
        </is>
      </c>
      <c r="D20" s="5" t="inlineStr">
        <is>
          <t>Ringanker, C25/30, Querschnitt bis 0,08 m², bewehrt</t>
        </is>
      </c>
      <c r="E20" s="10" t="n">
        <v>30.65</v>
      </c>
      <c r="F20" s="10">
        <f>IF(E20="","",ROUND($B20*E20,2))</f>
        <v/>
      </c>
      <c r="G20" s="11" t="n">
        <v>68.70999999999999</v>
      </c>
      <c r="H20" s="4" t="n">
        <v>0</v>
      </c>
      <c r="I20" s="11">
        <f>IF(G20="","",ROUND(G20*(1-H20/100),2))</f>
        <v/>
      </c>
      <c r="J20" s="11">
        <f>IF(I20="","",ROUND($B20*I20,2))</f>
        <v/>
      </c>
    </row>
    <row r="21">
      <c r="A21" t="inlineStr">
        <is>
          <t>06.55.01A</t>
        </is>
      </c>
      <c r="B21" s="9" t="n">
        <v>96.40000000000001</v>
      </c>
      <c r="C21" t="inlineStr">
        <is>
          <t>lfm</t>
        </is>
      </c>
      <c r="D21" s="5" t="inlineStr">
        <is>
          <t>Stahlbetonunterzug, C30/37, Schalung glatt, Höhe bis 60 cm</t>
        </is>
      </c>
      <c r="E21" s="10" t="n">
        <v>74.87</v>
      </c>
      <c r="F21" s="10">
        <f>IF(E21="","",ROUND($B21*E21,2))</f>
        <v/>
      </c>
      <c r="G21" s="11" t="n">
        <v>161.83</v>
      </c>
      <c r="H21" s="4" t="n">
        <v>0</v>
      </c>
      <c r="I21" s="11">
        <f>IF(G21="","",ROUND(G21*(1-H21/100),2))</f>
        <v/>
      </c>
      <c r="J21" s="11">
        <f>IF(I21="","",ROUND($B21*I21,2))</f>
        <v/>
      </c>
    </row>
    <row r="22">
      <c r="A22" t="inlineStr">
        <is>
          <t>06.61.03A</t>
        </is>
      </c>
      <c r="B22" s="9" t="n">
        <v>42.6</v>
      </c>
      <c r="C22" t="inlineStr">
        <is>
          <t>m²</t>
        </is>
      </c>
      <c r="D22" s="5" t="inlineStr">
        <is>
          <t>Stahlbetontreppe, gerade Läufe, C25/30, Schalung sichtbar</t>
        </is>
      </c>
      <c r="E22" s="10" t="n">
        <v>130.41</v>
      </c>
      <c r="F22" s="10">
        <f>IF(E22="","",ROUND($B22*E22,2))</f>
        <v/>
      </c>
      <c r="G22" s="11" t="n">
        <v>292.19</v>
      </c>
      <c r="H22" s="4" t="n">
        <v>0</v>
      </c>
      <c r="I22" s="11">
        <f>IF(G22="","",ROUND(G22*(1-H22/100),2))</f>
        <v/>
      </c>
      <c r="J22" s="11">
        <f>IF(I22="","",ROUND($B22*I22,2))</f>
        <v/>
      </c>
    </row>
    <row r="23">
      <c r="A23" s="12" t="inlineStr">
        <is>
          <t>Summe</t>
        </is>
      </c>
      <c r="F23" s="13">
        <f>SUBTOTAL(9,F10:F22)</f>
        <v/>
      </c>
      <c r="G23" s="4" t="n"/>
      <c r="H23" s="4" t="n"/>
      <c r="I23" s="4" t="n"/>
      <c r="J23" s="14">
        <f>SUBTOTAL(9,J10:J22)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2 Transportbeton (TB)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09/2026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2 Transportbeton (TB)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09/2026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2 Transportbeton (TB)</dc:title>
  <dcterms:created xmlns:dcterms="http://purl.org/dc/terms/" xmlns:xsi="http://www.w3.org/2001/XMLSchema-instance" xsi:type="dcterms:W3CDTF">2026-10-21T21:09:11Z</dcterms:created>
  <dcterms:modified xmlns:dcterms="http://purl.org/dc/terms/" xmlns:xsi="http://www.w3.org/2001/XMLSchema-instance" xsi:type="dcterms:W3CDTF">2026-10-21T21:09:11Z</dcterms:modified>
</cp:coreProperties>
</file>